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252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'List1'!$A$1:$F$30</definedName>
  </definedNames>
  <calcPr fullCalcOnLoad="1"/>
</workbook>
</file>

<file path=xl/sharedStrings.xml><?xml version="1.0" encoding="utf-8"?>
<sst xmlns="http://schemas.openxmlformats.org/spreadsheetml/2006/main" count="66" uniqueCount="57">
  <si>
    <t>Dolní Němčí- KST</t>
  </si>
  <si>
    <t>Bylnice- Sport centrum</t>
  </si>
  <si>
    <t>Bystřice p.H.- TJ</t>
  </si>
  <si>
    <t>Fryšták- TJ</t>
  </si>
  <si>
    <t>Holešov- KST</t>
  </si>
  <si>
    <t>Holešov- TJ</t>
  </si>
  <si>
    <t>Karolinka- TJ</t>
  </si>
  <si>
    <t>Kunovice- TJ</t>
  </si>
  <si>
    <t>Mysločovice- TJ Sokol</t>
  </si>
  <si>
    <t>Nivnice- TJ</t>
  </si>
  <si>
    <t>Otrokovice- TJ Jiskra</t>
  </si>
  <si>
    <t>Rožnov p.R.- TJ</t>
  </si>
  <si>
    <t>Slavičín- SK</t>
  </si>
  <si>
    <t>Val.Meziříčí- TJ DDM</t>
  </si>
  <si>
    <t>Vlčnov- TJ Sokol</t>
  </si>
  <si>
    <t>Zlín- KST</t>
  </si>
  <si>
    <t>Kostelec- Sokol</t>
  </si>
  <si>
    <t>Újezdec- Těšov- TJ Sokol</t>
  </si>
  <si>
    <t>Vidče- TJ</t>
  </si>
  <si>
    <t>Val.Klobouky- TJ Sokol</t>
  </si>
  <si>
    <t>Sezóna 2005-06</t>
  </si>
  <si>
    <t>Sezóna 2006-07</t>
  </si>
  <si>
    <t>Bojkovice- TJ</t>
  </si>
  <si>
    <t>Sezóna 2007-08</t>
  </si>
  <si>
    <t>Hulín- SK Spartak</t>
  </si>
  <si>
    <t>Zubří- TJ Gumárny OST</t>
  </si>
  <si>
    <t>Ostrožská Nová Ves- Orel</t>
  </si>
  <si>
    <t>Roštín- TJ</t>
  </si>
  <si>
    <t>Sezóna 2008-09</t>
  </si>
  <si>
    <t>Sezóna 2009-10</t>
  </si>
  <si>
    <t>Zlín- Orel</t>
  </si>
  <si>
    <t>Bystřice p.L.- TJ ST</t>
  </si>
  <si>
    <t xml:space="preserve">Štítná- TJ </t>
  </si>
  <si>
    <t>Količín- KST</t>
  </si>
  <si>
    <t>Morkovice- TJ Sokol</t>
  </si>
  <si>
    <t>Šarovy- TJ Sokol</t>
  </si>
  <si>
    <t xml:space="preserve"> -</t>
  </si>
  <si>
    <t>Sezóna 2011-12</t>
  </si>
  <si>
    <t>nezaslání formuláře o aktivní mládeži v termínu</t>
  </si>
  <si>
    <t>Vsetín- T.J. Sokol</t>
  </si>
  <si>
    <t>účast hráče Josefa Kamenčáka bez registrace na 1.KrBTM</t>
  </si>
  <si>
    <t>pozdní zaslání zápisu o utkání B družstva (1.kola) o 1 den</t>
  </si>
  <si>
    <t>e-mailem</t>
  </si>
  <si>
    <t>pozdní nahlášení výsledků - 3. a 4.kolo (TJ Sokol Kostelec B, TJ Vidče B)</t>
  </si>
  <si>
    <t>neúplně vyplněný zápis - 4.kolo (TJ Vidče B)</t>
  </si>
  <si>
    <t>16:33 h.</t>
  </si>
  <si>
    <t>18:12 h.</t>
  </si>
  <si>
    <t>STIS</t>
  </si>
  <si>
    <t>neúplně vyplněný zápis z utkání A družstva - 3.kolo (KST Dolní Němčí B)</t>
  </si>
  <si>
    <t>pozdní nahlášení výsledku B družstva - 6.kolo (TJ Rožnov p.R. B)</t>
  </si>
  <si>
    <t>neúplně vyplněný zápis z utkání - 5.kolo (TJ Rožnov p.R. B)</t>
  </si>
  <si>
    <t>15:30 h.</t>
  </si>
  <si>
    <t>telefonicky</t>
  </si>
  <si>
    <t>pozdní zaslání zápisů o utkání (5. a 6.kolo) o 2 dny</t>
  </si>
  <si>
    <t>pozdní zaslání zápisů o utkání (5. a 6.kolo) o 7 dnů</t>
  </si>
  <si>
    <t>neúplně vyplněný zápis z utkání - 5.kolo (TJ Sokol Vlčnov)</t>
  </si>
  <si>
    <t>Stav fondu pokut k 10.11.2014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</si>
</sst>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b/>
      <i/>
      <sz val="10"/>
      <name val="Arial CE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/>
    </xf>
    <xf numFmtId="6" fontId="5" fillId="0" borderId="10" xfId="0" applyNumberFormat="1" applyFont="1" applyBorder="1" applyAlignment="1">
      <alignment horizontal="right"/>
    </xf>
    <xf numFmtId="0" fontId="4" fillId="0" borderId="0" xfId="0" applyFont="1" applyFill="1" applyBorder="1" applyAlignment="1">
      <alignment/>
    </xf>
    <xf numFmtId="6" fontId="5" fillId="0" borderId="0" xfId="0" applyNumberFormat="1" applyFont="1" applyFill="1" applyBorder="1" applyAlignment="1">
      <alignment horizontal="right"/>
    </xf>
    <xf numFmtId="0" fontId="4" fillId="1" borderId="10" xfId="0" applyFont="1" applyFill="1" applyBorder="1" applyAlignment="1">
      <alignment/>
    </xf>
    <xf numFmtId="6" fontId="5" fillId="1" borderId="10" xfId="0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6" fontId="5" fillId="0" borderId="11" xfId="0" applyNumberFormat="1" applyFont="1" applyFill="1" applyBorder="1" applyAlignment="1">
      <alignment horizontal="right"/>
    </xf>
    <xf numFmtId="6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>
      <alignment horizontal="right"/>
    </xf>
    <xf numFmtId="0" fontId="0" fillId="0" borderId="0" xfId="0" applyFill="1" applyBorder="1" applyAlignment="1">
      <alignment horizontal="center"/>
    </xf>
    <xf numFmtId="164" fontId="5" fillId="0" borderId="12" xfId="0" applyNumberFormat="1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164" fontId="5" fillId="1" borderId="12" xfId="0" applyNumberFormat="1" applyFont="1" applyFill="1" applyBorder="1" applyAlignment="1">
      <alignment/>
    </xf>
    <xf numFmtId="0" fontId="0" fillId="1" borderId="13" xfId="0" applyFill="1" applyBorder="1" applyAlignment="1">
      <alignment/>
    </xf>
    <xf numFmtId="0" fontId="0" fillId="1" borderId="14" xfId="0" applyFill="1" applyBorder="1" applyAlignment="1">
      <alignment/>
    </xf>
    <xf numFmtId="164" fontId="5" fillId="1" borderId="15" xfId="0" applyNumberFormat="1" applyFont="1" applyFill="1" applyBorder="1" applyAlignment="1">
      <alignment/>
    </xf>
    <xf numFmtId="0" fontId="0" fillId="1" borderId="11" xfId="0" applyFill="1" applyBorder="1" applyAlignment="1">
      <alignment/>
    </xf>
    <xf numFmtId="0" fontId="0" fillId="1" borderId="16" xfId="0" applyFill="1" applyBorder="1" applyAlignment="1">
      <alignment/>
    </xf>
    <xf numFmtId="164" fontId="5" fillId="1" borderId="17" xfId="0" applyNumberFormat="1" applyFont="1" applyFill="1" applyBorder="1" applyAlignment="1">
      <alignment/>
    </xf>
    <xf numFmtId="0" fontId="0" fillId="1" borderId="18" xfId="0" applyFill="1" applyBorder="1" applyAlignment="1">
      <alignment/>
    </xf>
    <xf numFmtId="0" fontId="0" fillId="1" borderId="19" xfId="0" applyFill="1" applyBorder="1" applyAlignment="1">
      <alignment/>
    </xf>
    <xf numFmtId="0" fontId="0" fillId="1" borderId="19" xfId="0" applyFont="1" applyFill="1" applyBorder="1" applyAlignment="1">
      <alignment/>
    </xf>
    <xf numFmtId="164" fontId="5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6" xfId="0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9" xfId="0" applyFill="1" applyBorder="1" applyAlignment="1">
      <alignment/>
    </xf>
    <xf numFmtId="0" fontId="3" fillId="24" borderId="22" xfId="0" applyFont="1" applyFill="1" applyBorder="1" applyAlignment="1">
      <alignment horizontal="center"/>
    </xf>
    <xf numFmtId="0" fontId="3" fillId="24" borderId="2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8.8515625" style="0" customWidth="1"/>
    <col min="2" max="2" width="9.00390625" style="0" customWidth="1"/>
    <col min="3" max="3" width="3.7109375" style="13" customWidth="1"/>
    <col min="4" max="4" width="9.140625" style="13" customWidth="1"/>
    <col min="5" max="5" width="3.7109375" style="13" customWidth="1"/>
    <col min="6" max="6" width="77.7109375" style="13" customWidth="1"/>
    <col min="7" max="7" width="9.140625" style="13" customWidth="1"/>
    <col min="8" max="8" width="10.140625" style="17" bestFit="1" customWidth="1"/>
    <col min="9" max="9" width="9.140625" style="13" customWidth="1"/>
  </cols>
  <sheetData>
    <row r="1" spans="1:2" ht="16.5" thickBot="1">
      <c r="A1" s="41" t="s">
        <v>56</v>
      </c>
      <c r="B1" s="42"/>
    </row>
    <row r="3" spans="1:6" ht="12.75">
      <c r="A3" s="6" t="s">
        <v>22</v>
      </c>
      <c r="B3" s="7">
        <v>400</v>
      </c>
      <c r="C3" s="19"/>
      <c r="D3" s="15"/>
      <c r="F3" s="14"/>
    </row>
    <row r="4" spans="1:9" ht="12.75">
      <c r="A4" s="2" t="s">
        <v>1</v>
      </c>
      <c r="B4" s="3">
        <f>400-D4</f>
        <v>320</v>
      </c>
      <c r="C4" s="12" t="s">
        <v>36</v>
      </c>
      <c r="D4" s="20">
        <v>80</v>
      </c>
      <c r="E4" s="21"/>
      <c r="F4" s="22" t="s">
        <v>50</v>
      </c>
      <c r="H4" s="18"/>
      <c r="I4" s="12"/>
    </row>
    <row r="5" spans="1:6" ht="12.75">
      <c r="A5" s="6" t="s">
        <v>2</v>
      </c>
      <c r="B5" s="7">
        <f>600</f>
        <v>600</v>
      </c>
      <c r="C5" s="19"/>
      <c r="D5" s="15"/>
      <c r="E5" s="14"/>
      <c r="F5" s="14"/>
    </row>
    <row r="6" spans="1:9" ht="12.75">
      <c r="A6" s="11" t="s">
        <v>31</v>
      </c>
      <c r="B6" s="10">
        <f>400-SUM(D6:D8)</f>
        <v>-280</v>
      </c>
      <c r="C6" s="12" t="s">
        <v>36</v>
      </c>
      <c r="D6" s="35">
        <v>200</v>
      </c>
      <c r="E6" s="36"/>
      <c r="F6" s="37" t="s">
        <v>38</v>
      </c>
      <c r="H6" s="18"/>
      <c r="I6" s="12"/>
    </row>
    <row r="7" spans="1:9" ht="12.75">
      <c r="A7" s="4"/>
      <c r="B7" s="5"/>
      <c r="C7" s="12"/>
      <c r="D7" s="38">
        <v>400</v>
      </c>
      <c r="F7" s="39" t="s">
        <v>54</v>
      </c>
      <c r="H7" s="18"/>
      <c r="I7" s="12"/>
    </row>
    <row r="8" spans="1:9" ht="12.75">
      <c r="A8" s="4"/>
      <c r="B8" s="5"/>
      <c r="C8" s="12"/>
      <c r="D8" s="33">
        <v>80</v>
      </c>
      <c r="E8" s="34"/>
      <c r="F8" s="40" t="s">
        <v>55</v>
      </c>
      <c r="H8" s="18"/>
      <c r="I8" s="12"/>
    </row>
    <row r="9" spans="1:6" ht="12.75">
      <c r="A9" s="6" t="s">
        <v>0</v>
      </c>
      <c r="B9" s="7">
        <f>950-D9</f>
        <v>850</v>
      </c>
      <c r="C9" s="12" t="s">
        <v>36</v>
      </c>
      <c r="D9" s="29">
        <v>100</v>
      </c>
      <c r="E9" s="30"/>
      <c r="F9" s="32" t="s">
        <v>41</v>
      </c>
    </row>
    <row r="10" spans="1:10" ht="12.75">
      <c r="A10" s="11" t="s">
        <v>3</v>
      </c>
      <c r="B10" s="10">
        <f>600-D10</f>
        <v>500</v>
      </c>
      <c r="C10" s="12" t="s">
        <v>36</v>
      </c>
      <c r="D10" s="20">
        <v>100</v>
      </c>
      <c r="E10" s="21"/>
      <c r="F10" s="22" t="s">
        <v>49</v>
      </c>
      <c r="H10" s="18">
        <v>41945</v>
      </c>
      <c r="I10" s="12" t="s">
        <v>46</v>
      </c>
      <c r="J10" t="s">
        <v>47</v>
      </c>
    </row>
    <row r="11" spans="1:9" s="1" customFormat="1" ht="12.75">
      <c r="A11" s="6" t="s">
        <v>5</v>
      </c>
      <c r="B11" s="7">
        <f>600</f>
        <v>600</v>
      </c>
      <c r="C11" s="19"/>
      <c r="D11" s="15"/>
      <c r="E11" s="13"/>
      <c r="F11" s="13"/>
      <c r="G11" s="13"/>
      <c r="H11" s="17"/>
      <c r="I11" s="13"/>
    </row>
    <row r="12" spans="1:9" s="1" customFormat="1" ht="12.75">
      <c r="A12" s="11" t="s">
        <v>24</v>
      </c>
      <c r="B12" s="10">
        <f>400</f>
        <v>400</v>
      </c>
      <c r="C12" s="19"/>
      <c r="D12" s="15"/>
      <c r="E12" s="13"/>
      <c r="F12" s="13"/>
      <c r="G12" s="13"/>
      <c r="H12" s="17"/>
      <c r="I12" s="13"/>
    </row>
    <row r="13" spans="1:9" s="1" customFormat="1" ht="12.75">
      <c r="A13" s="6" t="s">
        <v>16</v>
      </c>
      <c r="B13" s="7">
        <f>600</f>
        <v>600</v>
      </c>
      <c r="C13" s="19"/>
      <c r="D13" s="15"/>
      <c r="E13" s="13"/>
      <c r="F13" s="13"/>
      <c r="G13" s="13"/>
      <c r="H13" s="18"/>
      <c r="I13" s="12"/>
    </row>
    <row r="14" spans="1:10" s="1" customFormat="1" ht="12.75">
      <c r="A14" s="11" t="s">
        <v>7</v>
      </c>
      <c r="B14" s="10">
        <f>600-D14</f>
        <v>600</v>
      </c>
      <c r="C14" s="12"/>
      <c r="D14" s="15"/>
      <c r="E14" s="13"/>
      <c r="F14" s="13"/>
      <c r="G14" s="13"/>
      <c r="H14" s="18"/>
      <c r="I14" s="12"/>
      <c r="J14"/>
    </row>
    <row r="15" spans="1:6" ht="12.75">
      <c r="A15" s="6" t="s">
        <v>8</v>
      </c>
      <c r="B15" s="7">
        <f>400</f>
        <v>400</v>
      </c>
      <c r="C15" s="19"/>
      <c r="D15" s="15"/>
      <c r="E15" s="14"/>
      <c r="F15" s="14"/>
    </row>
    <row r="16" spans="1:10" s="1" customFormat="1" ht="12.75">
      <c r="A16" s="11" t="s">
        <v>9</v>
      </c>
      <c r="B16" s="10">
        <f>400</f>
        <v>400</v>
      </c>
      <c r="C16" s="19"/>
      <c r="D16" s="15"/>
      <c r="E16" s="13"/>
      <c r="F16" s="13"/>
      <c r="G16" s="13"/>
      <c r="H16" s="18"/>
      <c r="I16" s="12"/>
      <c r="J16"/>
    </row>
    <row r="17" spans="1:9" s="1" customFormat="1" ht="12.75">
      <c r="A17" s="6" t="s">
        <v>26</v>
      </c>
      <c r="B17" s="7">
        <v>400</v>
      </c>
      <c r="C17" s="19"/>
      <c r="D17" s="15"/>
      <c r="E17" s="13"/>
      <c r="F17" s="14"/>
      <c r="G17" s="13"/>
      <c r="H17" s="17"/>
      <c r="I17" s="13"/>
    </row>
    <row r="18" spans="1:6" ht="12.75">
      <c r="A18" s="11" t="s">
        <v>10</v>
      </c>
      <c r="B18" s="10">
        <f>600</f>
        <v>600</v>
      </c>
      <c r="C18" s="19"/>
      <c r="D18" s="15"/>
      <c r="F18" s="14"/>
    </row>
    <row r="19" spans="1:9" s="1" customFormat="1" ht="12.75">
      <c r="A19" s="6" t="s">
        <v>11</v>
      </c>
      <c r="B19" s="7">
        <f>1000</f>
        <v>1000</v>
      </c>
      <c r="C19" s="19"/>
      <c r="D19" s="15"/>
      <c r="E19" s="14"/>
      <c r="F19" s="14"/>
      <c r="G19" s="13"/>
      <c r="H19" s="17"/>
      <c r="I19" s="13"/>
    </row>
    <row r="20" spans="1:9" s="1" customFormat="1" ht="12.75">
      <c r="A20" s="11" t="s">
        <v>12</v>
      </c>
      <c r="B20" s="10">
        <f>400-D20</f>
        <v>300</v>
      </c>
      <c r="C20" s="12" t="s">
        <v>36</v>
      </c>
      <c r="D20" s="20">
        <v>100</v>
      </c>
      <c r="E20" s="21"/>
      <c r="F20" s="22" t="s">
        <v>40</v>
      </c>
      <c r="G20" s="13"/>
      <c r="H20" s="17"/>
      <c r="I20" s="13"/>
    </row>
    <row r="21" spans="1:9" s="1" customFormat="1" ht="12.75">
      <c r="A21" s="6" t="s">
        <v>35</v>
      </c>
      <c r="B21" s="7">
        <f>600</f>
        <v>600</v>
      </c>
      <c r="C21" s="19"/>
      <c r="D21" s="15"/>
      <c r="E21" s="13"/>
      <c r="F21" s="13"/>
      <c r="G21" s="13"/>
      <c r="H21" s="18"/>
      <c r="I21" s="12"/>
    </row>
    <row r="22" spans="1:9" ht="13.5" customHeight="1">
      <c r="A22" s="11" t="s">
        <v>17</v>
      </c>
      <c r="B22" s="10">
        <v>400</v>
      </c>
      <c r="C22" s="19"/>
      <c r="D22" s="15"/>
      <c r="F22" s="14"/>
      <c r="H22" s="18"/>
      <c r="I22" s="12"/>
    </row>
    <row r="23" spans="1:9" s="1" customFormat="1" ht="12.75">
      <c r="A23" s="6" t="s">
        <v>13</v>
      </c>
      <c r="B23" s="7">
        <f>600-D23</f>
        <v>520</v>
      </c>
      <c r="C23" s="12" t="s">
        <v>36</v>
      </c>
      <c r="D23" s="23">
        <v>80</v>
      </c>
      <c r="E23" s="24"/>
      <c r="F23" s="25" t="s">
        <v>48</v>
      </c>
      <c r="G23" s="13"/>
      <c r="H23" s="17"/>
      <c r="I23" s="13"/>
    </row>
    <row r="24" spans="1:6" ht="12.75">
      <c r="A24" s="11" t="s">
        <v>18</v>
      </c>
      <c r="B24" s="10">
        <f>600</f>
        <v>600</v>
      </c>
      <c r="C24" s="19"/>
      <c r="D24" s="15"/>
      <c r="E24" s="14"/>
      <c r="F24" s="14"/>
    </row>
    <row r="25" spans="1:10" s="1" customFormat="1" ht="12.75">
      <c r="A25" s="6" t="s">
        <v>14</v>
      </c>
      <c r="B25" s="7">
        <f>400-SUM(D25:D26)</f>
        <v>220</v>
      </c>
      <c r="C25" s="12" t="s">
        <v>36</v>
      </c>
      <c r="D25" s="26">
        <v>100</v>
      </c>
      <c r="E25" s="27"/>
      <c r="F25" s="28" t="s">
        <v>43</v>
      </c>
      <c r="G25" s="13"/>
      <c r="H25" s="18">
        <v>41931</v>
      </c>
      <c r="I25" s="12" t="s">
        <v>45</v>
      </c>
      <c r="J25" t="s">
        <v>42</v>
      </c>
    </row>
    <row r="26" spans="1:10" s="1" customFormat="1" ht="12.75">
      <c r="A26" s="4"/>
      <c r="B26" s="5"/>
      <c r="C26" s="19"/>
      <c r="D26" s="29">
        <v>80</v>
      </c>
      <c r="E26" s="30"/>
      <c r="F26" s="31" t="s">
        <v>44</v>
      </c>
      <c r="G26" s="13"/>
      <c r="H26" s="18"/>
      <c r="I26" s="12"/>
      <c r="J26"/>
    </row>
    <row r="27" spans="1:9" s="1" customFormat="1" ht="12.75">
      <c r="A27" s="11" t="s">
        <v>39</v>
      </c>
      <c r="B27" s="10">
        <f>400</f>
        <v>400</v>
      </c>
      <c r="C27" s="19"/>
      <c r="D27" s="15"/>
      <c r="E27" s="13"/>
      <c r="F27" s="16"/>
      <c r="G27" s="13"/>
      <c r="H27" s="17"/>
      <c r="I27" s="13"/>
    </row>
    <row r="28" spans="1:11" s="1" customFormat="1" ht="12.75">
      <c r="A28" s="6" t="s">
        <v>15</v>
      </c>
      <c r="B28" s="7">
        <f>400-SUM(D28:D29)</f>
        <v>0</v>
      </c>
      <c r="C28" s="12" t="s">
        <v>36</v>
      </c>
      <c r="D28" s="26">
        <v>100</v>
      </c>
      <c r="E28" s="27"/>
      <c r="F28" s="28" t="s">
        <v>49</v>
      </c>
      <c r="G28" s="13"/>
      <c r="H28" s="18">
        <v>41948</v>
      </c>
      <c r="I28" s="12" t="s">
        <v>51</v>
      </c>
      <c r="J28" t="s">
        <v>52</v>
      </c>
      <c r="K28"/>
    </row>
    <row r="29" spans="1:9" s="1" customFormat="1" ht="12.75">
      <c r="A29" s="4"/>
      <c r="B29" s="5"/>
      <c r="C29" s="12"/>
      <c r="D29" s="29">
        <v>300</v>
      </c>
      <c r="E29" s="30"/>
      <c r="F29" s="32" t="s">
        <v>53</v>
      </c>
      <c r="G29" s="13"/>
      <c r="H29" s="18"/>
      <c r="I29" s="12"/>
    </row>
    <row r="30" spans="1:9" s="1" customFormat="1" ht="12.75">
      <c r="A30" s="11" t="s">
        <v>30</v>
      </c>
      <c r="B30" s="10">
        <f>600</f>
        <v>600</v>
      </c>
      <c r="C30" s="19"/>
      <c r="D30" s="15"/>
      <c r="E30" s="13"/>
      <c r="F30" s="13"/>
      <c r="G30" s="13"/>
      <c r="H30" s="17"/>
      <c r="I30" s="13"/>
    </row>
    <row r="31" spans="1:9" s="1" customFormat="1" ht="12.75">
      <c r="A31" s="4"/>
      <c r="B31" s="5"/>
      <c r="C31" s="19"/>
      <c r="D31" s="13"/>
      <c r="E31" s="13"/>
      <c r="F31" s="13"/>
      <c r="G31" s="13"/>
      <c r="H31" s="17"/>
      <c r="I31" s="13"/>
    </row>
    <row r="32" spans="1:9" s="1" customFormat="1" ht="13.5" thickBot="1">
      <c r="A32" s="4"/>
      <c r="B32" s="5"/>
      <c r="C32" s="19"/>
      <c r="D32" s="13"/>
      <c r="E32" s="13"/>
      <c r="F32" s="13"/>
      <c r="G32" s="13"/>
      <c r="H32" s="17"/>
      <c r="I32" s="13"/>
    </row>
    <row r="33" spans="1:2" ht="16.5" thickBot="1">
      <c r="A33" s="41" t="s">
        <v>37</v>
      </c>
      <c r="B33" s="42"/>
    </row>
    <row r="35" spans="1:2" ht="12.75">
      <c r="A35" s="11" t="s">
        <v>34</v>
      </c>
      <c r="B35" s="10">
        <v>-1600</v>
      </c>
    </row>
    <row r="37" ht="13.5" thickBot="1"/>
    <row r="38" spans="1:2" ht="16.5" thickBot="1">
      <c r="A38" s="41" t="s">
        <v>29</v>
      </c>
      <c r="B38" s="42"/>
    </row>
    <row r="40" spans="1:2" ht="12.75">
      <c r="A40" s="11" t="s">
        <v>27</v>
      </c>
      <c r="B40" s="10">
        <v>-1900</v>
      </c>
    </row>
    <row r="41" spans="1:2" ht="12.75">
      <c r="A41" s="11" t="s">
        <v>25</v>
      </c>
      <c r="B41" s="10">
        <v>-1850</v>
      </c>
    </row>
    <row r="42" spans="1:2" ht="12.75">
      <c r="A42" s="11" t="s">
        <v>4</v>
      </c>
      <c r="B42" s="10">
        <v>-200</v>
      </c>
    </row>
    <row r="44" ht="13.5" thickBot="1"/>
    <row r="45" spans="1:2" ht="16.5" thickBot="1">
      <c r="A45" s="41" t="s">
        <v>28</v>
      </c>
      <c r="B45" s="42"/>
    </row>
    <row r="47" spans="1:2" ht="12.75">
      <c r="A47" s="11" t="s">
        <v>32</v>
      </c>
      <c r="B47" s="10">
        <v>-1800</v>
      </c>
    </row>
    <row r="49" ht="13.5" thickBot="1"/>
    <row r="50" spans="1:2" ht="16.5" thickBot="1">
      <c r="A50" s="41" t="s">
        <v>23</v>
      </c>
      <c r="B50" s="42"/>
    </row>
    <row r="52" spans="1:2" ht="12.75">
      <c r="A52" s="11" t="s">
        <v>4</v>
      </c>
      <c r="B52" s="10">
        <v>-300</v>
      </c>
    </row>
    <row r="54" ht="13.5" thickBot="1"/>
    <row r="55" spans="1:2" ht="16.5" thickBot="1">
      <c r="A55" s="41" t="s">
        <v>21</v>
      </c>
      <c r="B55" s="42"/>
    </row>
    <row r="57" spans="1:2" ht="12.75">
      <c r="A57" s="11" t="s">
        <v>19</v>
      </c>
      <c r="B57" s="10">
        <v>-1900</v>
      </c>
    </row>
    <row r="58" spans="1:2" ht="12.75">
      <c r="A58" s="8"/>
      <c r="B58" s="9"/>
    </row>
    <row r="59" spans="1:2" ht="13.5" thickBot="1">
      <c r="A59" s="4"/>
      <c r="B59" s="5"/>
    </row>
    <row r="60" spans="1:2" ht="16.5" thickBot="1">
      <c r="A60" s="41" t="s">
        <v>20</v>
      </c>
      <c r="B60" s="42"/>
    </row>
    <row r="62" spans="1:2" ht="12.75">
      <c r="A62" s="11" t="s">
        <v>6</v>
      </c>
      <c r="B62" s="10">
        <v>-2160</v>
      </c>
    </row>
    <row r="63" spans="1:2" ht="12.75">
      <c r="A63" s="11" t="s">
        <v>33</v>
      </c>
      <c r="B63" s="3">
        <v>-1600</v>
      </c>
    </row>
  </sheetData>
  <sheetProtection/>
  <mergeCells count="7">
    <mergeCell ref="A1:B1"/>
    <mergeCell ref="A60:B60"/>
    <mergeCell ref="A55:B55"/>
    <mergeCell ref="A50:B50"/>
    <mergeCell ref="A45:B45"/>
    <mergeCell ref="A38:B38"/>
    <mergeCell ref="A33:B33"/>
  </mergeCells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2013-05-21T06:09:49Z</cp:lastPrinted>
  <dcterms:created xsi:type="dcterms:W3CDTF">2007-09-16T20:53:16Z</dcterms:created>
  <dcterms:modified xsi:type="dcterms:W3CDTF">2014-11-11T09:49:54Z</dcterms:modified>
  <cp:category/>
  <cp:version/>
  <cp:contentType/>
  <cp:contentStatus/>
</cp:coreProperties>
</file>